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 tabRatio="988"/>
  </bookViews>
  <sheets>
    <sheet name="Nejdek " sheetId="1" r:id="rId1"/>
    <sheet name="List3" sheetId="2" r:id="rId2"/>
    <sheet name="List4" sheetId="3" r:id="rId3"/>
    <sheet name="List5" sheetId="4" r:id="rId4"/>
  </sheets>
  <definedNames>
    <definedName name="_xlnm.Print_Area" localSheetId="0">'Nejdek '!$A$1:$E$136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50" i="1"/>
  <c r="E50" i="1" l="1"/>
  <c r="E14" i="1"/>
  <c r="E63" i="1" l="1"/>
  <c r="E36" i="1" l="1"/>
  <c r="B50" i="1" l="1"/>
  <c r="D12" i="1"/>
  <c r="C14" i="1"/>
  <c r="D24" i="1"/>
  <c r="E24" i="1" s="1"/>
  <c r="B9" i="1"/>
  <c r="C26" i="1"/>
  <c r="D29" i="1"/>
  <c r="D34" i="1"/>
  <c r="E34" i="1" s="1"/>
  <c r="E26" i="1" s="1"/>
  <c r="D39" i="1"/>
  <c r="B41" i="1"/>
  <c r="C41" i="1"/>
  <c r="B45" i="1"/>
  <c r="C45" i="1"/>
  <c r="D45" i="1" s="1"/>
  <c r="C50" i="1"/>
  <c r="E61" i="1"/>
  <c r="E62" i="1"/>
  <c r="D41" i="1" l="1"/>
  <c r="B36" i="1"/>
  <c r="B56" i="1" s="1"/>
  <c r="C9" i="1"/>
  <c r="C36" i="1"/>
  <c r="D14" i="1"/>
  <c r="D9" i="1" s="1"/>
  <c r="D36" i="1" l="1"/>
  <c r="C56" i="1"/>
  <c r="D56" i="1"/>
  <c r="E9" i="1"/>
  <c r="E56" i="1" s="1"/>
</calcChain>
</file>

<file path=xl/sharedStrings.xml><?xml version="1.0" encoding="utf-8"?>
<sst xmlns="http://schemas.openxmlformats.org/spreadsheetml/2006/main" count="101" uniqueCount="97">
  <si>
    <t>Organizace: Mateřská škola Nejdek, Lipová, příspěvková organizace</t>
  </si>
  <si>
    <t>v tis. Kč</t>
  </si>
  <si>
    <t>rozpočet</t>
  </si>
  <si>
    <t>celkem</t>
  </si>
  <si>
    <t>KÚ</t>
  </si>
  <si>
    <t>Náklady celkem:</t>
  </si>
  <si>
    <t>z toho:</t>
  </si>
  <si>
    <t>potraviny</t>
  </si>
  <si>
    <t>energie</t>
  </si>
  <si>
    <t>z toho: el.energie</t>
  </si>
  <si>
    <t xml:space="preserve">           teplo</t>
  </si>
  <si>
    <t xml:space="preserve">           plyn</t>
  </si>
  <si>
    <t xml:space="preserve">           voda</t>
  </si>
  <si>
    <t>opravy a údržba</t>
  </si>
  <si>
    <t>odpisy</t>
  </si>
  <si>
    <t>mzdy a související odvody</t>
  </si>
  <si>
    <t>ostatní náklady</t>
  </si>
  <si>
    <t>z toho: spotřeba materiálu</t>
  </si>
  <si>
    <t xml:space="preserve">           cestovné</t>
  </si>
  <si>
    <t xml:space="preserve">           náklady na reprezentaci </t>
  </si>
  <si>
    <t xml:space="preserve">           ostatní služby </t>
  </si>
  <si>
    <t xml:space="preserve">           nákup DDNM, DDHM</t>
  </si>
  <si>
    <t xml:space="preserve">          ostatní sociální pojištění</t>
  </si>
  <si>
    <r>
      <t xml:space="preserve">        </t>
    </r>
    <r>
      <rPr>
        <i/>
        <sz val="10"/>
        <rFont val="Arial CE"/>
        <family val="2"/>
        <charset val="238"/>
      </rPr>
      <t>ostatní náklady</t>
    </r>
  </si>
  <si>
    <t xml:space="preserve">           ONIV</t>
  </si>
  <si>
    <t>Výnosy celkem:</t>
  </si>
  <si>
    <t>výnosy za stravné</t>
  </si>
  <si>
    <t>služby</t>
  </si>
  <si>
    <t>z toho: úplata za vzdělávání</t>
  </si>
  <si>
    <t xml:space="preserve">             ostatní služby </t>
  </si>
  <si>
    <t xml:space="preserve"> </t>
  </si>
  <si>
    <t xml:space="preserve">použití fondů </t>
  </si>
  <si>
    <t>z toho: fond odměn</t>
  </si>
  <si>
    <t xml:space="preserve">             rezervní fond</t>
  </si>
  <si>
    <t xml:space="preserve">            investiční fond</t>
  </si>
  <si>
    <t>příspěvky</t>
  </si>
  <si>
    <t>z toho: příspěvky na provoz od zřizovatele</t>
  </si>
  <si>
    <t xml:space="preserve">            příspěvky od KÚKK (MŠMT)</t>
  </si>
  <si>
    <t>Hospodářský výsledek</t>
  </si>
  <si>
    <t>Fondy</t>
  </si>
  <si>
    <t>fond odměn</t>
  </si>
  <si>
    <t>rezervní fond</t>
  </si>
  <si>
    <t>investiční fond</t>
  </si>
  <si>
    <t>Komenář k finančnímu plánu:</t>
  </si>
  <si>
    <t>tis. Kč</t>
  </si>
  <si>
    <t>501 Spotřeba materiálu</t>
  </si>
  <si>
    <t xml:space="preserve">papírnictví a kancelářské potřeby          </t>
  </si>
  <si>
    <t xml:space="preserve">čistící a hygienické potřeby        </t>
  </si>
  <si>
    <t>502 Spotřeba energií</t>
  </si>
  <si>
    <t>spotřeba plynu</t>
  </si>
  <si>
    <t>spotřeba el.energie</t>
  </si>
  <si>
    <t>spotřeba tepla</t>
  </si>
  <si>
    <t>voda</t>
  </si>
  <si>
    <t>511 Opravy a udržování</t>
  </si>
  <si>
    <t xml:space="preserve">drobné opravy, náhlé opravy a povinné revize </t>
  </si>
  <si>
    <t>518 Ostatní služby</t>
  </si>
  <si>
    <t xml:space="preserve">poštovné, telekomunikační služby, kurzy a školení, zpracování účetnictví a mezd, </t>
  </si>
  <si>
    <t>odvoz odpadu, softwarové služby  ,služby PO a BOZP,   deratizace,  dezinsekce,</t>
  </si>
  <si>
    <t xml:space="preserve">525 Zákonné pojištění,  549 Ostatní náklady </t>
  </si>
  <si>
    <t>Zákonné pojištění odpovědnosti (Kooperativa), ost. náklady</t>
  </si>
  <si>
    <t>558 DDNM a DDHM</t>
  </si>
  <si>
    <t>Rezervní  fond bude použit v souladu se zák.250/2000 Sb. k rozvoji činnosti</t>
  </si>
  <si>
    <t>INVESTICE:</t>
  </si>
  <si>
    <t>Podotýkáme, že jsou ve špatném stavu  rozvody elektrické energie (viz.revizní zpráva).</t>
  </si>
  <si>
    <t>Jiřina Pospíšilová</t>
  </si>
  <si>
    <t>ředitelka organizace</t>
  </si>
  <si>
    <t>vybavení školní kuchyně, nádobí</t>
  </si>
  <si>
    <t xml:space="preserve">likvidace odpadů, bankovní poplatky  a  další  služby </t>
  </si>
  <si>
    <t>doprava dětí na akce</t>
  </si>
  <si>
    <t>IČ: 73728985</t>
  </si>
  <si>
    <t>příděl z HV)/převody, inv.příspěvky</t>
  </si>
  <si>
    <t>Připomínáme i stav fasád budov MŠ.</t>
  </si>
  <si>
    <t>ostatní drobný dlouhodobý hmotný majetek</t>
  </si>
  <si>
    <t>Od roku 2021 probíhá postupná rekonstukce budov MŠ.</t>
  </si>
  <si>
    <t>organizace-vybavení mateřské školy drobným dlouhodobým hmotným majetkem.</t>
  </si>
  <si>
    <t xml:space="preserve">             příspěvky na odpisy, zúčtování transferů</t>
  </si>
  <si>
    <t>počáteční stav k 1.1.2024</t>
  </si>
  <si>
    <t>čerpání 2024</t>
  </si>
  <si>
    <t>konečný stav  k 31.12.2024</t>
  </si>
  <si>
    <t>dětské ručníky a utěrky</t>
  </si>
  <si>
    <t>ostatní (hračky,tisk, pomůcky)</t>
  </si>
  <si>
    <t>ostatní materiál, DDHM do 1000 Kč</t>
  </si>
  <si>
    <t>oprava opěrné svahové zdi</t>
  </si>
  <si>
    <t>opravy a údržba (nátěry majetku)</t>
  </si>
  <si>
    <t xml:space="preserve">opravy a údržba budovy MŠ </t>
  </si>
  <si>
    <t>notebooky 2 ks</t>
  </si>
  <si>
    <t>myčky nádobí 2 ks (v případě poruchy dosluhujících myček-dle technika by byla)</t>
  </si>
  <si>
    <t>didaktické a ostatní pomůcky</t>
  </si>
  <si>
    <t>případná oprava nerentabilní)</t>
  </si>
  <si>
    <t>zahradní lavičky přenosné 5 ks</t>
  </si>
  <si>
    <t xml:space="preserve">schválený </t>
  </si>
  <si>
    <t xml:space="preserve">1.úprava </t>
  </si>
  <si>
    <t>plán HČ</t>
  </si>
  <si>
    <t>plánu HČ</t>
  </si>
  <si>
    <t>Původně plánované pořízení herních prvků proběhne až v roce 2025.</t>
  </si>
  <si>
    <t>Nejdek : 22.11.2024</t>
  </si>
  <si>
    <t>Finanční plán na rok 2024-1.úprava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</si>
</sst>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&quot;      &quot;;\-#,##0&quot;      &quot;;&quot; -      &quot;;@\ "/>
    <numFmt numFmtId="165" formatCode="d/\ m/\ yyyy"/>
  </numFmts>
  <fonts count="20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indexed="8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 CE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/>
    <xf numFmtId="3" fontId="4" fillId="2" borderId="0" xfId="0" applyNumberFormat="1" applyFont="1" applyFill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6" fillId="0" borderId="1" xfId="0" applyFont="1" applyBorder="1"/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/>
    <xf numFmtId="3" fontId="7" fillId="0" borderId="0" xfId="0" applyNumberFormat="1" applyFont="1" applyAlignment="1">
      <alignment horizontal="right"/>
    </xf>
    <xf numFmtId="3" fontId="7" fillId="0" borderId="8" xfId="0" applyNumberFormat="1" applyFont="1" applyBorder="1" applyAlignment="1">
      <alignment horizontal="right"/>
    </xf>
    <xf numFmtId="0" fontId="7" fillId="0" borderId="9" xfId="0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1" fillId="0" borderId="7" xfId="0" applyFont="1" applyBorder="1"/>
    <xf numFmtId="3" fontId="5" fillId="0" borderId="0" xfId="0" applyNumberFormat="1" applyFont="1" applyAlignment="1">
      <alignment horizontal="right"/>
    </xf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0" fontId="7" fillId="0" borderId="0" xfId="0" applyFont="1"/>
    <xf numFmtId="0" fontId="7" fillId="0" borderId="12" xfId="0" applyFont="1" applyBorder="1"/>
    <xf numFmtId="3" fontId="8" fillId="0" borderId="10" xfId="0" applyNumberFormat="1" applyFont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6" fillId="3" borderId="0" xfId="0" applyFont="1" applyFill="1"/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wrapText="1"/>
    </xf>
    <xf numFmtId="0" fontId="1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9" xfId="0" applyFont="1" applyBorder="1"/>
    <xf numFmtId="0" fontId="7" fillId="0" borderId="1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0" xfId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0" fontId="2" fillId="0" borderId="17" xfId="0" applyFont="1" applyBorder="1"/>
    <xf numFmtId="0" fontId="0" fillId="0" borderId="18" xfId="1" applyFont="1" applyBorder="1"/>
    <xf numFmtId="0" fontId="0" fillId="0" borderId="19" xfId="1" applyFont="1" applyBorder="1"/>
    <xf numFmtId="0" fontId="9" fillId="0" borderId="20" xfId="1" applyFont="1" applyBorder="1"/>
    <xf numFmtId="0" fontId="14" fillId="0" borderId="21" xfId="0" applyFont="1" applyBorder="1"/>
    <xf numFmtId="0" fontId="15" fillId="0" borderId="20" xfId="1" applyFont="1" applyBorder="1"/>
    <xf numFmtId="0" fontId="11" fillId="0" borderId="21" xfId="0" applyFont="1" applyBorder="1"/>
    <xf numFmtId="0" fontId="0" fillId="0" borderId="23" xfId="0" applyBorder="1"/>
    <xf numFmtId="0" fontId="11" fillId="0" borderId="24" xfId="0" applyFont="1" applyBorder="1"/>
    <xf numFmtId="0" fontId="9" fillId="0" borderId="20" xfId="0" applyFont="1" applyBorder="1"/>
    <xf numFmtId="0" fontId="17" fillId="0" borderId="0" xfId="0" applyFont="1"/>
    <xf numFmtId="0" fontId="0" fillId="0" borderId="20" xfId="0" applyBorder="1"/>
    <xf numFmtId="165" fontId="9" fillId="0" borderId="22" xfId="0" applyNumberFormat="1" applyFont="1" applyBorder="1"/>
    <xf numFmtId="0" fontId="18" fillId="0" borderId="0" xfId="0" applyFont="1"/>
    <xf numFmtId="0" fontId="0" fillId="0" borderId="21" xfId="0" applyBorder="1"/>
    <xf numFmtId="0" fontId="19" fillId="0" borderId="0" xfId="0" applyFont="1"/>
    <xf numFmtId="0" fontId="0" fillId="0" borderId="0" xfId="0" applyFont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</cellXfs>
  <cellStyles count="3">
    <cellStyle name="čárky [0]_Nejdek " xfId="2"/>
    <cellStyle name="Normální" xfId="0" builtinId="0"/>
    <cellStyle name="normální_Nejdek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zoomScaleNormal="100" workbookViewId="0">
      <selection activeCell="J29" sqref="J29"/>
    </sheetView>
  </sheetViews>
  <sheetFormatPr defaultColWidth="8.7109375" defaultRowHeight="12.75" x14ac:dyDescent="0.2"/>
  <cols>
    <col min="1" max="1" width="36.5703125" customWidth="1"/>
    <col min="2" max="2" width="15.28515625" customWidth="1"/>
    <col min="3" max="3" width="16.7109375" customWidth="1"/>
    <col min="4" max="4" width="14.7109375" customWidth="1"/>
    <col min="5" max="5" width="14.28515625" customWidth="1"/>
    <col min="7" max="7" width="11.7109375" customWidth="1"/>
  </cols>
  <sheetData>
    <row r="1" spans="1:6" x14ac:dyDescent="0.2">
      <c r="A1" s="1" t="s">
        <v>0</v>
      </c>
    </row>
    <row r="2" spans="1:6" x14ac:dyDescent="0.2">
      <c r="A2" s="73" t="s">
        <v>69</v>
      </c>
    </row>
    <row r="4" spans="1:6" ht="18" x14ac:dyDescent="0.25">
      <c r="A4" s="2" t="s">
        <v>96</v>
      </c>
    </row>
    <row r="5" spans="1:6" ht="16.5" customHeight="1" x14ac:dyDescent="0.2">
      <c r="A5" s="1" t="s">
        <v>1</v>
      </c>
      <c r="B5" s="3"/>
      <c r="C5" s="3"/>
    </row>
    <row r="6" spans="1:6" x14ac:dyDescent="0.2">
      <c r="B6" s="3" t="s">
        <v>2</v>
      </c>
      <c r="C6" s="3" t="s">
        <v>90</v>
      </c>
      <c r="D6" s="3" t="s">
        <v>91</v>
      </c>
      <c r="E6" s="3" t="s">
        <v>3</v>
      </c>
    </row>
    <row r="7" spans="1:6" x14ac:dyDescent="0.2">
      <c r="B7" s="3" t="s">
        <v>4</v>
      </c>
      <c r="C7" s="3" t="s">
        <v>92</v>
      </c>
      <c r="D7" s="3" t="s">
        <v>93</v>
      </c>
      <c r="E7" s="3"/>
    </row>
    <row r="9" spans="1:6" ht="18" x14ac:dyDescent="0.25">
      <c r="A9" s="4" t="s">
        <v>5</v>
      </c>
      <c r="B9" s="5">
        <f>B12+B14+B20+B26+B22+B24</f>
        <v>9500</v>
      </c>
      <c r="C9" s="5">
        <f>C12+C14+C20+C26+C22+C24</f>
        <v>3001</v>
      </c>
      <c r="D9" s="5">
        <f>D12+D14+D20+D26+D22+D24</f>
        <v>12503</v>
      </c>
      <c r="E9" s="5">
        <f>E12+E14+E20+E26+E22+E24</f>
        <v>12503</v>
      </c>
      <c r="F9" s="1"/>
    </row>
    <row r="10" spans="1:6" x14ac:dyDescent="0.2">
      <c r="A10" s="6" t="s">
        <v>6</v>
      </c>
      <c r="B10" s="7"/>
      <c r="C10" s="8"/>
      <c r="D10" s="7"/>
      <c r="E10" s="7"/>
    </row>
    <row r="11" spans="1:6" ht="8.25" customHeight="1" x14ac:dyDescent="0.2">
      <c r="B11" s="7"/>
      <c r="C11" s="8"/>
      <c r="D11" s="7"/>
      <c r="E11" s="7"/>
    </row>
    <row r="12" spans="1:6" ht="15.75" x14ac:dyDescent="0.25">
      <c r="A12" s="9" t="s">
        <v>7</v>
      </c>
      <c r="B12" s="10">
        <v>0</v>
      </c>
      <c r="C12" s="10">
        <v>690</v>
      </c>
      <c r="D12" s="11">
        <f>SUM(B12:C12)</f>
        <v>690</v>
      </c>
      <c r="E12" s="11">
        <v>690</v>
      </c>
    </row>
    <row r="13" spans="1:6" ht="11.1" customHeight="1" x14ac:dyDescent="0.2">
      <c r="B13" s="7"/>
      <c r="C13" s="8"/>
      <c r="D13" s="7"/>
      <c r="E13" s="7"/>
    </row>
    <row r="14" spans="1:6" ht="14.25" customHeight="1" x14ac:dyDescent="0.25">
      <c r="A14" s="12" t="s">
        <v>8</v>
      </c>
      <c r="B14" s="13">
        <v>0</v>
      </c>
      <c r="C14" s="13">
        <f>SUM(C15:C18)</f>
        <v>1010</v>
      </c>
      <c r="D14" s="14">
        <f>SUM(B14:C14)</f>
        <v>1010</v>
      </c>
      <c r="E14" s="14">
        <f>SUM(E15:E18)</f>
        <v>1010</v>
      </c>
    </row>
    <row r="15" spans="1:6" x14ac:dyDescent="0.2">
      <c r="A15" s="15" t="s">
        <v>9</v>
      </c>
      <c r="B15" s="16">
        <v>0</v>
      </c>
      <c r="C15" s="16">
        <v>155</v>
      </c>
      <c r="D15" s="17">
        <v>155</v>
      </c>
      <c r="E15" s="17">
        <v>155</v>
      </c>
    </row>
    <row r="16" spans="1:6" x14ac:dyDescent="0.2">
      <c r="A16" s="15" t="s">
        <v>10</v>
      </c>
      <c r="B16" s="16">
        <v>0</v>
      </c>
      <c r="C16" s="16">
        <v>800</v>
      </c>
      <c r="D16" s="17">
        <v>800</v>
      </c>
      <c r="E16" s="17">
        <v>800</v>
      </c>
    </row>
    <row r="17" spans="1:5" x14ac:dyDescent="0.2">
      <c r="A17" s="15" t="s">
        <v>11</v>
      </c>
      <c r="B17" s="16">
        <v>0</v>
      </c>
      <c r="C17" s="16">
        <v>25</v>
      </c>
      <c r="D17" s="17">
        <v>25</v>
      </c>
      <c r="E17" s="17">
        <v>25</v>
      </c>
    </row>
    <row r="18" spans="1:5" x14ac:dyDescent="0.2">
      <c r="A18" s="18" t="s">
        <v>12</v>
      </c>
      <c r="B18" s="19">
        <v>0</v>
      </c>
      <c r="C18" s="19">
        <v>30</v>
      </c>
      <c r="D18" s="20">
        <v>30</v>
      </c>
      <c r="E18" s="20">
        <v>30</v>
      </c>
    </row>
    <row r="19" spans="1:5" ht="9" customHeight="1" x14ac:dyDescent="0.2">
      <c r="B19" s="7"/>
      <c r="C19" s="8"/>
      <c r="D19" s="21"/>
      <c r="E19" s="21"/>
    </row>
    <row r="20" spans="1:5" ht="15.75" x14ac:dyDescent="0.25">
      <c r="A20" s="9" t="s">
        <v>13</v>
      </c>
      <c r="B20" s="10">
        <v>0</v>
      </c>
      <c r="C20" s="10">
        <v>170</v>
      </c>
      <c r="D20" s="11">
        <v>170</v>
      </c>
      <c r="E20" s="11">
        <v>170</v>
      </c>
    </row>
    <row r="21" spans="1:5" ht="14.25" customHeight="1" x14ac:dyDescent="0.2">
      <c r="B21" s="7"/>
      <c r="C21" s="8"/>
      <c r="D21" s="21"/>
      <c r="E21" s="21"/>
    </row>
    <row r="22" spans="1:5" ht="15.75" x14ac:dyDescent="0.25">
      <c r="A22" s="9" t="s">
        <v>14</v>
      </c>
      <c r="B22" s="10">
        <v>0</v>
      </c>
      <c r="C22" s="10">
        <v>321</v>
      </c>
      <c r="D22" s="11">
        <v>323</v>
      </c>
      <c r="E22" s="11">
        <v>323</v>
      </c>
    </row>
    <row r="23" spans="1:5" ht="15.75" x14ac:dyDescent="0.25">
      <c r="A23" s="22"/>
      <c r="B23" s="23"/>
      <c r="C23" s="23"/>
      <c r="D23" s="23"/>
      <c r="E23" s="23"/>
    </row>
    <row r="24" spans="1:5" ht="15.75" x14ac:dyDescent="0.25">
      <c r="A24" s="9" t="s">
        <v>15</v>
      </c>
      <c r="B24" s="10">
        <v>9446</v>
      </c>
      <c r="C24" s="10">
        <v>0</v>
      </c>
      <c r="D24" s="11">
        <f>B24+C24</f>
        <v>9446</v>
      </c>
      <c r="E24" s="11">
        <f>C24+D24</f>
        <v>9446</v>
      </c>
    </row>
    <row r="25" spans="1:5" ht="14.25" customHeight="1" x14ac:dyDescent="0.25">
      <c r="A25" s="22"/>
      <c r="B25" s="23"/>
      <c r="C25" s="23"/>
      <c r="D25" s="23"/>
      <c r="E25" s="23"/>
    </row>
    <row r="26" spans="1:5" ht="15.75" x14ac:dyDescent="0.25">
      <c r="A26" s="12" t="s">
        <v>16</v>
      </c>
      <c r="B26" s="13">
        <v>54</v>
      </c>
      <c r="C26" s="13">
        <f>SUM(C27:C34)</f>
        <v>810</v>
      </c>
      <c r="D26" s="14">
        <f>SUM(B26:C26)</f>
        <v>864</v>
      </c>
      <c r="E26" s="14">
        <f>SUM(E27:E34)</f>
        <v>864</v>
      </c>
    </row>
    <row r="27" spans="1:5" x14ac:dyDescent="0.2">
      <c r="A27" s="15" t="s">
        <v>17</v>
      </c>
      <c r="B27" s="16">
        <v>0</v>
      </c>
      <c r="C27" s="16">
        <v>240</v>
      </c>
      <c r="D27" s="17">
        <v>170</v>
      </c>
      <c r="E27" s="17">
        <v>170</v>
      </c>
    </row>
    <row r="28" spans="1:5" x14ac:dyDescent="0.2">
      <c r="A28" s="15" t="s">
        <v>18</v>
      </c>
      <c r="B28" s="16">
        <v>0</v>
      </c>
      <c r="C28" s="16">
        <v>4</v>
      </c>
      <c r="D28" s="17">
        <v>4</v>
      </c>
      <c r="E28" s="17">
        <v>4</v>
      </c>
    </row>
    <row r="29" spans="1:5" x14ac:dyDescent="0.2">
      <c r="A29" s="15" t="s">
        <v>19</v>
      </c>
      <c r="B29" s="16">
        <v>0</v>
      </c>
      <c r="C29" s="16">
        <v>2</v>
      </c>
      <c r="D29" s="17">
        <f t="shared" ref="D29" si="0">B29+C29</f>
        <v>2</v>
      </c>
      <c r="E29" s="17">
        <v>2</v>
      </c>
    </row>
    <row r="30" spans="1:5" x14ac:dyDescent="0.2">
      <c r="A30" s="15" t="s">
        <v>20</v>
      </c>
      <c r="B30" s="16">
        <v>0</v>
      </c>
      <c r="C30" s="16">
        <v>290</v>
      </c>
      <c r="D30" s="17">
        <v>360</v>
      </c>
      <c r="E30" s="17">
        <v>360</v>
      </c>
    </row>
    <row r="31" spans="1:5" x14ac:dyDescent="0.2">
      <c r="A31" s="15" t="s">
        <v>21</v>
      </c>
      <c r="B31" s="16">
        <v>0</v>
      </c>
      <c r="C31" s="16">
        <v>223</v>
      </c>
      <c r="D31" s="17">
        <v>233</v>
      </c>
      <c r="E31" s="17">
        <v>233</v>
      </c>
    </row>
    <row r="32" spans="1:5" x14ac:dyDescent="0.2">
      <c r="A32" s="15" t="s">
        <v>22</v>
      </c>
      <c r="B32" s="16">
        <v>0</v>
      </c>
      <c r="C32" s="16">
        <v>31</v>
      </c>
      <c r="D32" s="17">
        <v>31</v>
      </c>
      <c r="E32" s="17">
        <v>31</v>
      </c>
    </row>
    <row r="33" spans="1:5" x14ac:dyDescent="0.2">
      <c r="A33" s="24" t="s">
        <v>23</v>
      </c>
      <c r="B33" s="16">
        <v>0</v>
      </c>
      <c r="C33" s="25">
        <v>20</v>
      </c>
      <c r="D33" s="17">
        <v>10</v>
      </c>
      <c r="E33" s="17">
        <v>10</v>
      </c>
    </row>
    <row r="34" spans="1:5" x14ac:dyDescent="0.2">
      <c r="A34" s="18" t="s">
        <v>24</v>
      </c>
      <c r="B34" s="19">
        <v>54</v>
      </c>
      <c r="C34" s="19">
        <v>0</v>
      </c>
      <c r="D34" s="20">
        <f t="shared" ref="D34:E34" si="1">B34+C34</f>
        <v>54</v>
      </c>
      <c r="E34" s="20">
        <f t="shared" si="1"/>
        <v>54</v>
      </c>
    </row>
    <row r="35" spans="1:5" ht="9.75" customHeight="1" x14ac:dyDescent="0.2">
      <c r="B35" s="7"/>
      <c r="C35" s="8"/>
      <c r="D35" s="7"/>
      <c r="E35" s="7"/>
    </row>
    <row r="36" spans="1:5" ht="18" x14ac:dyDescent="0.25">
      <c r="A36" s="26" t="s">
        <v>25</v>
      </c>
      <c r="B36" s="27">
        <f>B39+B41+B50+B45</f>
        <v>9500</v>
      </c>
      <c r="C36" s="27">
        <f>C39+C41+C50+C45</f>
        <v>3001</v>
      </c>
      <c r="D36" s="27">
        <f>D39+D41+D50+D45</f>
        <v>12503</v>
      </c>
      <c r="E36" s="27">
        <f>E39+E41+E50+E45</f>
        <v>12503</v>
      </c>
    </row>
    <row r="37" spans="1:5" x14ac:dyDescent="0.2">
      <c r="A37" t="s">
        <v>6</v>
      </c>
      <c r="B37" s="7"/>
      <c r="C37" s="8"/>
      <c r="D37" s="7"/>
      <c r="E37" s="7"/>
    </row>
    <row r="38" spans="1:5" ht="9.75" customHeight="1" x14ac:dyDescent="0.2">
      <c r="B38" s="7"/>
      <c r="C38" s="8"/>
      <c r="D38" s="7"/>
      <c r="E38" s="7"/>
    </row>
    <row r="39" spans="1:5" ht="15.75" x14ac:dyDescent="0.25">
      <c r="A39" s="9" t="s">
        <v>26</v>
      </c>
      <c r="B39" s="10">
        <v>0</v>
      </c>
      <c r="C39" s="10">
        <v>690</v>
      </c>
      <c r="D39" s="11">
        <f>SUM(B39:C39)</f>
        <v>690</v>
      </c>
      <c r="E39" s="11">
        <v>690</v>
      </c>
    </row>
    <row r="40" spans="1:5" ht="11.85" customHeight="1" x14ac:dyDescent="0.2">
      <c r="B40" s="7"/>
      <c r="C40" s="8"/>
      <c r="D40" s="21"/>
      <c r="E40" s="21"/>
    </row>
    <row r="41" spans="1:5" ht="15.75" x14ac:dyDescent="0.25">
      <c r="A41" s="12" t="s">
        <v>27</v>
      </c>
      <c r="B41" s="13">
        <f>SUM(B42:B43)</f>
        <v>0</v>
      </c>
      <c r="C41" s="13">
        <f>SUM(C42:C43)</f>
        <v>350</v>
      </c>
      <c r="D41" s="14">
        <f>SUM(B41:C41)</f>
        <v>350</v>
      </c>
      <c r="E41" s="14">
        <v>350</v>
      </c>
    </row>
    <row r="42" spans="1:5" x14ac:dyDescent="0.2">
      <c r="A42" s="15" t="s">
        <v>28</v>
      </c>
      <c r="B42" s="16">
        <v>0</v>
      </c>
      <c r="C42" s="16">
        <v>350</v>
      </c>
      <c r="D42" s="17">
        <v>350</v>
      </c>
      <c r="E42" s="17">
        <v>350</v>
      </c>
    </row>
    <row r="43" spans="1:5" x14ac:dyDescent="0.2">
      <c r="A43" s="18" t="s">
        <v>29</v>
      </c>
      <c r="B43" s="19">
        <v>0</v>
      </c>
      <c r="C43" s="19">
        <v>0</v>
      </c>
      <c r="D43" s="20">
        <v>0</v>
      </c>
      <c r="E43" s="20">
        <v>0</v>
      </c>
    </row>
    <row r="44" spans="1:5" ht="14.25" customHeight="1" x14ac:dyDescent="0.2">
      <c r="A44" s="28" t="s">
        <v>30</v>
      </c>
      <c r="B44" s="21"/>
      <c r="C44" s="16"/>
      <c r="D44" s="21"/>
      <c r="E44" s="21"/>
    </row>
    <row r="45" spans="1:5" ht="15.75" x14ac:dyDescent="0.25">
      <c r="A45" s="12" t="s">
        <v>31</v>
      </c>
      <c r="B45" s="13">
        <f>SUM(B46:B48)</f>
        <v>0</v>
      </c>
      <c r="C45" s="13">
        <f>SUM(C46:C48)</f>
        <v>160</v>
      </c>
      <c r="D45" s="14">
        <f>SUM(B45:C45)</f>
        <v>160</v>
      </c>
      <c r="E45" s="14">
        <v>160</v>
      </c>
    </row>
    <row r="46" spans="1:5" x14ac:dyDescent="0.2">
      <c r="A46" s="15" t="s">
        <v>32</v>
      </c>
      <c r="B46" s="16">
        <v>0</v>
      </c>
      <c r="C46" s="16">
        <v>0</v>
      </c>
      <c r="D46" s="17">
        <v>0</v>
      </c>
      <c r="E46" s="17">
        <v>0</v>
      </c>
    </row>
    <row r="47" spans="1:5" ht="14.25" customHeight="1" x14ac:dyDescent="0.2">
      <c r="A47" s="15" t="s">
        <v>33</v>
      </c>
      <c r="B47" s="16">
        <v>0</v>
      </c>
      <c r="C47" s="16">
        <v>160</v>
      </c>
      <c r="D47" s="17">
        <v>160</v>
      </c>
      <c r="E47" s="17">
        <v>160</v>
      </c>
    </row>
    <row r="48" spans="1:5" ht="14.25" customHeight="1" x14ac:dyDescent="0.2">
      <c r="A48" s="18" t="s">
        <v>34</v>
      </c>
      <c r="B48" s="19">
        <v>0</v>
      </c>
      <c r="C48" s="19">
        <v>0</v>
      </c>
      <c r="D48" s="20">
        <v>0</v>
      </c>
      <c r="E48" s="20">
        <v>0</v>
      </c>
    </row>
    <row r="49" spans="1:5" ht="14.25" customHeight="1" x14ac:dyDescent="0.2">
      <c r="A49" s="29"/>
      <c r="B49" s="7"/>
      <c r="C49" s="8"/>
      <c r="D49" s="21"/>
      <c r="E49" s="21"/>
    </row>
    <row r="50" spans="1:5" ht="15" customHeight="1" x14ac:dyDescent="0.25">
      <c r="A50" s="12" t="s">
        <v>35</v>
      </c>
      <c r="B50" s="13">
        <f>SUM(B51:B54)</f>
        <v>9500</v>
      </c>
      <c r="C50" s="13">
        <f>SUM(C51:C54)</f>
        <v>1801</v>
      </c>
      <c r="D50" s="14">
        <f>SUM(D51:D53)</f>
        <v>11303</v>
      </c>
      <c r="E50" s="14">
        <f>SUM(E51:E53)</f>
        <v>11303</v>
      </c>
    </row>
    <row r="51" spans="1:5" x14ac:dyDescent="0.2">
      <c r="A51" s="15" t="s">
        <v>36</v>
      </c>
      <c r="B51" s="16">
        <v>0</v>
      </c>
      <c r="C51" s="16">
        <v>1480</v>
      </c>
      <c r="D51" s="17">
        <v>1480</v>
      </c>
      <c r="E51" s="17">
        <v>1480</v>
      </c>
    </row>
    <row r="52" spans="1:5" x14ac:dyDescent="0.2">
      <c r="A52" s="15" t="s">
        <v>75</v>
      </c>
      <c r="B52" s="16">
        <v>0</v>
      </c>
      <c r="C52" s="16">
        <v>321</v>
      </c>
      <c r="D52" s="17">
        <v>323</v>
      </c>
      <c r="E52" s="17">
        <v>323</v>
      </c>
    </row>
    <row r="53" spans="1:5" x14ac:dyDescent="0.2">
      <c r="A53" s="15" t="s">
        <v>37</v>
      </c>
      <c r="B53" s="16">
        <v>9500</v>
      </c>
      <c r="C53" s="16">
        <v>0</v>
      </c>
      <c r="D53" s="17">
        <v>9500</v>
      </c>
      <c r="E53" s="17">
        <v>9500</v>
      </c>
    </row>
    <row r="54" spans="1:5" x14ac:dyDescent="0.2">
      <c r="A54" s="18"/>
      <c r="B54" s="30"/>
      <c r="C54" s="19"/>
      <c r="D54" s="31"/>
      <c r="E54" s="31"/>
    </row>
    <row r="55" spans="1:5" x14ac:dyDescent="0.2">
      <c r="B55" s="7"/>
      <c r="C55" s="32"/>
      <c r="D55" s="33"/>
      <c r="E55" s="33"/>
    </row>
    <row r="56" spans="1:5" ht="15.75" x14ac:dyDescent="0.25">
      <c r="A56" s="34" t="s">
        <v>38</v>
      </c>
      <c r="B56" s="35">
        <f>B36-B9</f>
        <v>0</v>
      </c>
      <c r="C56" s="36">
        <f>C36-C9</f>
        <v>0</v>
      </c>
      <c r="D56" s="36">
        <f>D36-D9</f>
        <v>0</v>
      </c>
      <c r="E56" s="36">
        <f>E36-E9</f>
        <v>0</v>
      </c>
    </row>
    <row r="57" spans="1:5" x14ac:dyDescent="0.2">
      <c r="B57" s="37"/>
      <c r="C57" s="37"/>
      <c r="D57" s="37"/>
    </row>
    <row r="58" spans="1:5" ht="24.75" customHeight="1" x14ac:dyDescent="0.2">
      <c r="B58" s="37"/>
      <c r="C58" s="37"/>
      <c r="D58" s="37"/>
    </row>
    <row r="59" spans="1:5" x14ac:dyDescent="0.2">
      <c r="A59" s="6" t="s">
        <v>1</v>
      </c>
      <c r="B59" s="37"/>
      <c r="C59" s="37"/>
      <c r="D59" s="37"/>
    </row>
    <row r="60" spans="1:5" ht="39.75" customHeight="1" x14ac:dyDescent="0.25">
      <c r="A60" s="38" t="s">
        <v>39</v>
      </c>
      <c r="B60" s="39" t="s">
        <v>76</v>
      </c>
      <c r="C60" s="40" t="s">
        <v>70</v>
      </c>
      <c r="D60" s="41" t="s">
        <v>77</v>
      </c>
      <c r="E60" s="42" t="s">
        <v>78</v>
      </c>
    </row>
    <row r="61" spans="1:5" x14ac:dyDescent="0.2">
      <c r="A61" s="43" t="s">
        <v>40</v>
      </c>
      <c r="B61" s="44">
        <v>153</v>
      </c>
      <c r="C61" s="44">
        <v>0</v>
      </c>
      <c r="D61" s="45">
        <v>0</v>
      </c>
      <c r="E61" s="77">
        <f t="shared" ref="E61:E63" si="2">B61+C61-D61</f>
        <v>153</v>
      </c>
    </row>
    <row r="62" spans="1:5" x14ac:dyDescent="0.2">
      <c r="A62" s="24" t="s">
        <v>41</v>
      </c>
      <c r="B62" s="46">
        <v>502</v>
      </c>
      <c r="C62" s="46">
        <v>198</v>
      </c>
      <c r="D62" s="47">
        <v>160</v>
      </c>
      <c r="E62" s="78">
        <f t="shared" si="2"/>
        <v>540</v>
      </c>
    </row>
    <row r="63" spans="1:5" x14ac:dyDescent="0.2">
      <c r="A63" s="48" t="s">
        <v>42</v>
      </c>
      <c r="B63" s="49">
        <v>13</v>
      </c>
      <c r="C63" s="49">
        <v>0</v>
      </c>
      <c r="D63" s="50">
        <v>0</v>
      </c>
      <c r="E63" s="79">
        <f t="shared" si="2"/>
        <v>13</v>
      </c>
    </row>
    <row r="64" spans="1:5" ht="15.75" x14ac:dyDescent="0.25">
      <c r="B64" s="28"/>
      <c r="C64" s="28"/>
      <c r="D64" s="28"/>
      <c r="E64" s="22"/>
    </row>
    <row r="65" spans="1:9" x14ac:dyDescent="0.2">
      <c r="A65" s="6" t="s">
        <v>43</v>
      </c>
    </row>
    <row r="66" spans="1:9" x14ac:dyDescent="0.2">
      <c r="D66" s="51" t="s">
        <v>44</v>
      </c>
    </row>
    <row r="67" spans="1:9" x14ac:dyDescent="0.2">
      <c r="A67" s="52" t="s">
        <v>45</v>
      </c>
      <c r="B67" s="53"/>
      <c r="C67" s="53"/>
      <c r="D67" s="53"/>
    </row>
    <row r="68" spans="1:9" x14ac:dyDescent="0.2">
      <c r="A68" s="55" t="s">
        <v>46</v>
      </c>
      <c r="B68" s="53"/>
      <c r="C68" s="53"/>
      <c r="D68" s="56">
        <v>25</v>
      </c>
      <c r="E68" s="53"/>
    </row>
    <row r="69" spans="1:9" x14ac:dyDescent="0.2">
      <c r="A69" s="55" t="s">
        <v>47</v>
      </c>
      <c r="B69" s="53"/>
      <c r="C69" s="53"/>
      <c r="D69" s="56">
        <v>35</v>
      </c>
      <c r="E69" s="53"/>
      <c r="F69" s="54"/>
    </row>
    <row r="70" spans="1:9" x14ac:dyDescent="0.2">
      <c r="A70" s="55" t="s">
        <v>80</v>
      </c>
      <c r="B70" s="53"/>
      <c r="C70" s="52"/>
      <c r="D70" s="56">
        <v>40</v>
      </c>
      <c r="E70" s="53"/>
      <c r="F70" s="54"/>
      <c r="G70" s="54"/>
    </row>
    <row r="71" spans="1:9" x14ac:dyDescent="0.2">
      <c r="A71" s="53" t="s">
        <v>66</v>
      </c>
      <c r="B71" s="53"/>
      <c r="C71" s="52"/>
      <c r="D71" s="56">
        <v>15</v>
      </c>
      <c r="E71" s="53"/>
      <c r="F71" s="54"/>
      <c r="G71" s="54"/>
    </row>
    <row r="72" spans="1:9" x14ac:dyDescent="0.2">
      <c r="A72" s="55" t="s">
        <v>81</v>
      </c>
      <c r="B72" s="53"/>
      <c r="C72" s="52"/>
      <c r="D72" s="56">
        <v>35</v>
      </c>
      <c r="E72" s="53"/>
      <c r="F72" s="54"/>
      <c r="G72" s="54"/>
    </row>
    <row r="73" spans="1:9" x14ac:dyDescent="0.2">
      <c r="A73" s="55" t="s">
        <v>79</v>
      </c>
      <c r="D73" s="56">
        <v>20</v>
      </c>
      <c r="E73" s="53"/>
      <c r="F73" s="54"/>
      <c r="G73" s="54"/>
    </row>
    <row r="74" spans="1:9" x14ac:dyDescent="0.2">
      <c r="F74" s="54"/>
      <c r="G74" s="54"/>
    </row>
    <row r="75" spans="1:9" x14ac:dyDescent="0.2">
      <c r="G75" s="54"/>
    </row>
    <row r="76" spans="1:9" x14ac:dyDescent="0.2">
      <c r="A76" s="52" t="s">
        <v>48</v>
      </c>
      <c r="D76" s="56"/>
    </row>
    <row r="77" spans="1:9" x14ac:dyDescent="0.2">
      <c r="A77" s="55" t="s">
        <v>49</v>
      </c>
      <c r="D77" s="56">
        <v>25</v>
      </c>
      <c r="I77" s="54"/>
    </row>
    <row r="78" spans="1:9" x14ac:dyDescent="0.2">
      <c r="A78" s="55" t="s">
        <v>50</v>
      </c>
      <c r="D78" s="56">
        <v>155</v>
      </c>
      <c r="I78" s="54"/>
    </row>
    <row r="79" spans="1:9" x14ac:dyDescent="0.2">
      <c r="A79" s="55" t="s">
        <v>51</v>
      </c>
      <c r="D79" s="56">
        <v>800</v>
      </c>
      <c r="I79" s="54"/>
    </row>
    <row r="80" spans="1:9" x14ac:dyDescent="0.2">
      <c r="A80" s="55" t="s">
        <v>52</v>
      </c>
      <c r="D80" s="56">
        <v>30</v>
      </c>
      <c r="I80" s="54"/>
    </row>
    <row r="81" spans="1:9" x14ac:dyDescent="0.2">
      <c r="I81" s="54"/>
    </row>
    <row r="82" spans="1:9" x14ac:dyDescent="0.2">
      <c r="A82" s="52" t="s">
        <v>53</v>
      </c>
      <c r="B82" s="53"/>
      <c r="C82" s="53"/>
      <c r="D82" s="56"/>
      <c r="E82" s="53"/>
      <c r="I82" s="54"/>
    </row>
    <row r="83" spans="1:9" x14ac:dyDescent="0.2">
      <c r="A83" s="55" t="s">
        <v>83</v>
      </c>
      <c r="D83" s="56">
        <v>30</v>
      </c>
      <c r="E83" s="53"/>
      <c r="F83" s="54"/>
      <c r="G83" s="54"/>
      <c r="I83" s="54"/>
    </row>
    <row r="84" spans="1:9" x14ac:dyDescent="0.2">
      <c r="A84" s="55" t="s">
        <v>84</v>
      </c>
      <c r="D84" s="56">
        <v>30</v>
      </c>
      <c r="E84" s="53"/>
      <c r="F84" s="54"/>
      <c r="G84" s="54"/>
      <c r="I84" s="54"/>
    </row>
    <row r="85" spans="1:9" x14ac:dyDescent="0.2">
      <c r="A85" s="57" t="s">
        <v>54</v>
      </c>
      <c r="D85" s="56">
        <v>60</v>
      </c>
      <c r="E85" s="53"/>
      <c r="F85" s="54"/>
      <c r="G85" s="54"/>
      <c r="I85" s="54"/>
    </row>
    <row r="86" spans="1:9" x14ac:dyDescent="0.2">
      <c r="A86" s="55" t="s">
        <v>82</v>
      </c>
      <c r="D86" s="56">
        <v>50</v>
      </c>
      <c r="F86" s="54"/>
      <c r="G86" s="54"/>
      <c r="I86" s="54"/>
    </row>
    <row r="87" spans="1:9" x14ac:dyDescent="0.2">
      <c r="A87" s="55"/>
      <c r="D87" s="56"/>
      <c r="F87" s="54"/>
      <c r="G87" s="54"/>
      <c r="H87" s="54"/>
      <c r="I87" s="54"/>
    </row>
    <row r="88" spans="1:9" x14ac:dyDescent="0.2">
      <c r="F88" s="54"/>
      <c r="G88" s="54"/>
      <c r="H88" s="54"/>
      <c r="I88" s="54"/>
    </row>
    <row r="89" spans="1:9" x14ac:dyDescent="0.2">
      <c r="A89" s="52" t="s">
        <v>55</v>
      </c>
      <c r="B89" s="53"/>
      <c r="C89" s="52"/>
      <c r="E89" s="53"/>
      <c r="F89" s="54"/>
      <c r="G89" s="54"/>
      <c r="H89" s="54"/>
      <c r="I89" s="54"/>
    </row>
    <row r="90" spans="1:9" x14ac:dyDescent="0.2">
      <c r="A90" s="55" t="s">
        <v>56</v>
      </c>
      <c r="B90" s="53"/>
      <c r="C90" s="53"/>
      <c r="D90" s="56"/>
      <c r="E90" s="53"/>
      <c r="F90" s="54"/>
      <c r="G90" s="54"/>
      <c r="H90" s="54"/>
      <c r="I90" s="54"/>
    </row>
    <row r="91" spans="1:9" x14ac:dyDescent="0.2">
      <c r="A91" s="55" t="s">
        <v>57</v>
      </c>
      <c r="B91" s="53"/>
      <c r="C91" s="53"/>
      <c r="D91" s="56"/>
      <c r="E91" s="53"/>
      <c r="F91" s="54"/>
      <c r="G91" s="54"/>
      <c r="H91" s="54"/>
      <c r="I91" s="54"/>
    </row>
    <row r="92" spans="1:9" x14ac:dyDescent="0.2">
      <c r="A92" s="53" t="s">
        <v>67</v>
      </c>
      <c r="B92" s="53"/>
      <c r="C92" s="53"/>
      <c r="D92" s="56">
        <v>350</v>
      </c>
      <c r="E92" s="53"/>
      <c r="F92" s="54"/>
      <c r="G92" s="54"/>
      <c r="H92" s="54"/>
      <c r="I92" s="54"/>
    </row>
    <row r="93" spans="1:9" x14ac:dyDescent="0.2">
      <c r="A93" s="55" t="s">
        <v>68</v>
      </c>
      <c r="D93" s="58">
        <v>10</v>
      </c>
      <c r="E93" s="53"/>
      <c r="F93" s="54"/>
      <c r="G93" s="54"/>
      <c r="H93" s="54"/>
      <c r="I93" s="54"/>
    </row>
    <row r="94" spans="1:9" x14ac:dyDescent="0.2">
      <c r="E94" s="53"/>
      <c r="F94" s="54"/>
      <c r="G94" s="54"/>
      <c r="H94" s="54"/>
      <c r="I94" s="54"/>
    </row>
    <row r="95" spans="1:9" x14ac:dyDescent="0.2">
      <c r="A95" s="52" t="s">
        <v>58</v>
      </c>
      <c r="D95" s="6"/>
      <c r="F95" s="54"/>
      <c r="G95" s="54"/>
      <c r="H95" s="54"/>
      <c r="I95" s="54"/>
    </row>
    <row r="96" spans="1:9" x14ac:dyDescent="0.2">
      <c r="A96" s="55" t="s">
        <v>59</v>
      </c>
      <c r="D96" s="6">
        <v>51</v>
      </c>
      <c r="F96" s="54"/>
      <c r="G96" s="54"/>
      <c r="H96" s="54"/>
      <c r="I96" s="54"/>
    </row>
    <row r="97" spans="1:9" x14ac:dyDescent="0.2">
      <c r="D97" s="6"/>
      <c r="F97" s="54"/>
      <c r="G97" s="54"/>
      <c r="H97" s="54"/>
      <c r="I97" s="54"/>
    </row>
    <row r="98" spans="1:9" x14ac:dyDescent="0.2">
      <c r="A98" s="52" t="s">
        <v>60</v>
      </c>
      <c r="C98" s="53"/>
      <c r="D98" s="56"/>
      <c r="E98" s="53"/>
      <c r="F98" s="54"/>
      <c r="G98" s="54"/>
      <c r="H98" s="54"/>
      <c r="I98" s="54"/>
    </row>
    <row r="99" spans="1:9" x14ac:dyDescent="0.2">
      <c r="A99" t="s">
        <v>30</v>
      </c>
      <c r="D99" t="s">
        <v>30</v>
      </c>
      <c r="F99" s="54"/>
      <c r="G99" s="54"/>
      <c r="H99" s="54"/>
      <c r="I99" s="54"/>
    </row>
    <row r="100" spans="1:9" x14ac:dyDescent="0.2">
      <c r="A100" t="s">
        <v>87</v>
      </c>
      <c r="C100" s="53"/>
      <c r="D100">
        <v>55</v>
      </c>
      <c r="E100" s="53"/>
      <c r="F100" s="54"/>
      <c r="G100" s="54"/>
      <c r="H100" s="54"/>
      <c r="I100" s="54"/>
    </row>
    <row r="101" spans="1:9" x14ac:dyDescent="0.2">
      <c r="A101" t="s">
        <v>89</v>
      </c>
      <c r="D101">
        <v>60</v>
      </c>
      <c r="E101" s="53"/>
      <c r="F101" s="54"/>
      <c r="G101" s="54"/>
      <c r="H101" s="54"/>
      <c r="I101" s="54"/>
    </row>
    <row r="102" spans="1:9" x14ac:dyDescent="0.2">
      <c r="A102" t="s">
        <v>85</v>
      </c>
      <c r="D102" s="56">
        <v>50</v>
      </c>
      <c r="F102" s="54"/>
      <c r="G102" s="54"/>
      <c r="H102" s="54"/>
      <c r="I102" s="54"/>
    </row>
    <row r="103" spans="1:9" x14ac:dyDescent="0.2">
      <c r="A103" t="s">
        <v>86</v>
      </c>
      <c r="D103">
        <v>0</v>
      </c>
      <c r="H103" s="54"/>
      <c r="I103" s="54"/>
    </row>
    <row r="104" spans="1:9" x14ac:dyDescent="0.2">
      <c r="A104" t="s">
        <v>88</v>
      </c>
      <c r="D104">
        <v>44</v>
      </c>
      <c r="G104" s="54"/>
      <c r="H104" s="54"/>
    </row>
    <row r="105" spans="1:9" x14ac:dyDescent="0.2">
      <c r="A105" t="s">
        <v>72</v>
      </c>
      <c r="D105">
        <v>24</v>
      </c>
      <c r="H105" s="54"/>
    </row>
    <row r="106" spans="1:9" x14ac:dyDescent="0.2">
      <c r="H106" s="54"/>
    </row>
    <row r="107" spans="1:9" x14ac:dyDescent="0.2">
      <c r="A107" t="s">
        <v>61</v>
      </c>
      <c r="E107" s="53"/>
      <c r="H107" s="54"/>
    </row>
    <row r="108" spans="1:9" x14ac:dyDescent="0.2">
      <c r="A108" t="s">
        <v>74</v>
      </c>
      <c r="B108" s="55"/>
      <c r="C108" s="55"/>
      <c r="D108" s="55">
        <v>160</v>
      </c>
      <c r="H108" s="54"/>
    </row>
    <row r="109" spans="1:9" x14ac:dyDescent="0.2">
      <c r="H109" s="54"/>
    </row>
    <row r="110" spans="1:9" x14ac:dyDescent="0.2">
      <c r="A110" s="76" t="s">
        <v>94</v>
      </c>
      <c r="B110" s="53"/>
      <c r="H110" s="54"/>
    </row>
    <row r="111" spans="1:9" x14ac:dyDescent="0.2">
      <c r="A111" s="76"/>
      <c r="B111" s="53"/>
      <c r="H111" s="54"/>
    </row>
    <row r="112" spans="1:9" x14ac:dyDescent="0.2">
      <c r="A112" s="76"/>
      <c r="B112" s="53"/>
      <c r="H112" s="54"/>
    </row>
    <row r="113" spans="1:9" x14ac:dyDescent="0.2">
      <c r="A113" s="76"/>
      <c r="C113" s="75"/>
      <c r="D113" s="75"/>
      <c r="H113" s="54"/>
    </row>
    <row r="114" spans="1:9" x14ac:dyDescent="0.2">
      <c r="A114" s="76"/>
      <c r="C114" s="75"/>
      <c r="E114" s="53"/>
      <c r="H114" s="54"/>
    </row>
    <row r="115" spans="1:9" x14ac:dyDescent="0.2">
      <c r="A115" s="76"/>
      <c r="C115" s="75"/>
      <c r="D115" s="76"/>
      <c r="E115" s="53"/>
      <c r="H115" s="54"/>
    </row>
    <row r="116" spans="1:9" x14ac:dyDescent="0.2">
      <c r="A116" s="76"/>
      <c r="C116" s="75"/>
      <c r="D116" s="76"/>
      <c r="E116" s="53"/>
      <c r="H116" s="54"/>
    </row>
    <row r="117" spans="1:9" ht="15" customHeight="1" thickBot="1" x14ac:dyDescent="0.25">
      <c r="H117" s="54"/>
    </row>
    <row r="118" spans="1:9" ht="25.5" customHeight="1" x14ac:dyDescent="0.2">
      <c r="A118" s="60" t="s">
        <v>62</v>
      </c>
      <c r="B118" s="61"/>
      <c r="C118" s="61"/>
      <c r="D118" s="62"/>
      <c r="E118" s="53"/>
      <c r="H118" s="54"/>
    </row>
    <row r="119" spans="1:9" ht="20.25" customHeight="1" x14ac:dyDescent="0.2">
      <c r="A119" s="63" t="s">
        <v>63</v>
      </c>
      <c r="B119" s="1"/>
      <c r="C119" s="52"/>
      <c r="D119" s="64"/>
      <c r="E119" s="52"/>
      <c r="F119" s="1"/>
    </row>
    <row r="120" spans="1:9" ht="6.75" customHeight="1" x14ac:dyDescent="0.2">
      <c r="A120" s="71"/>
      <c r="B120" s="1"/>
      <c r="C120" s="52"/>
      <c r="D120" s="64"/>
      <c r="E120" s="52"/>
      <c r="F120" s="1"/>
      <c r="G120" s="54"/>
      <c r="I120" s="54"/>
    </row>
    <row r="121" spans="1:9" ht="13.5" customHeight="1" x14ac:dyDescent="0.2">
      <c r="A121" s="65" t="s">
        <v>71</v>
      </c>
      <c r="B121" s="1"/>
      <c r="C121" s="52"/>
      <c r="D121" s="64"/>
      <c r="E121" s="52"/>
      <c r="F121" s="1"/>
    </row>
    <row r="122" spans="1:9" ht="8.25" customHeight="1" x14ac:dyDescent="0.2">
      <c r="A122" s="69"/>
      <c r="B122" s="52"/>
      <c r="C122" s="52"/>
      <c r="D122" s="64"/>
      <c r="E122" s="53"/>
    </row>
    <row r="123" spans="1:9" x14ac:dyDescent="0.2">
      <c r="A123" s="69" t="s">
        <v>73</v>
      </c>
      <c r="B123" s="52"/>
      <c r="C123" s="70"/>
      <c r="D123" s="64"/>
      <c r="E123" s="53"/>
    </row>
    <row r="124" spans="1:9" x14ac:dyDescent="0.2">
      <c r="A124" s="69"/>
      <c r="B124" s="53"/>
      <c r="C124" s="52"/>
      <c r="D124" s="66"/>
      <c r="E124" s="53"/>
    </row>
    <row r="125" spans="1:9" x14ac:dyDescent="0.2">
      <c r="A125" s="69"/>
      <c r="D125" s="74"/>
      <c r="E125" s="53"/>
    </row>
    <row r="126" spans="1:9" x14ac:dyDescent="0.2">
      <c r="A126" s="69"/>
      <c r="D126" s="74"/>
    </row>
    <row r="127" spans="1:9" ht="13.5" thickBot="1" x14ac:dyDescent="0.25">
      <c r="A127" s="72"/>
      <c r="B127" s="67"/>
      <c r="C127" s="67"/>
      <c r="D127" s="68"/>
    </row>
    <row r="128" spans="1:9" ht="10.5" customHeight="1" x14ac:dyDescent="0.2"/>
    <row r="129" spans="1:9" hidden="1" x14ac:dyDescent="0.2"/>
    <row r="130" spans="1:9" ht="6" customHeight="1" x14ac:dyDescent="0.2">
      <c r="B130" s="53"/>
      <c r="D130" s="6"/>
      <c r="H130" s="54"/>
    </row>
    <row r="131" spans="1:9" x14ac:dyDescent="0.2">
      <c r="A131" t="s">
        <v>95</v>
      </c>
    </row>
    <row r="133" spans="1:9" x14ac:dyDescent="0.2">
      <c r="D133" s="37" t="s">
        <v>64</v>
      </c>
      <c r="I133" s="54"/>
    </row>
    <row r="134" spans="1:9" x14ac:dyDescent="0.2">
      <c r="D134" s="59" t="s">
        <v>65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scale="77" firstPageNumber="0" orientation="portrait" horizontalDpi="300" verticalDpi="300" r:id="rId1"/>
  <headerFooter alignWithMargins="0"/>
  <rowBreaks count="1" manualBreakCount="1">
    <brk id="6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Nejdek </vt:lpstr>
      <vt:lpstr>List3</vt:lpstr>
      <vt:lpstr>List4</vt:lpstr>
      <vt:lpstr>List5</vt:lpstr>
      <vt:lpstr>'Nejdek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Donat</cp:lastModifiedBy>
  <cp:lastPrinted>2024-02-06T13:11:15Z</cp:lastPrinted>
  <dcterms:created xsi:type="dcterms:W3CDTF">2017-01-25T12:21:20Z</dcterms:created>
  <dcterms:modified xsi:type="dcterms:W3CDTF">2024-11-25T11:34:47Z</dcterms:modified>
</cp:coreProperties>
</file>